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BN 01-2010 M" sheetId="1" r:id="rId1"/>
  </sheets>
  <definedNames/>
  <calcPr fullCalcOnLoad="1"/>
</workbook>
</file>

<file path=xl/sharedStrings.xml><?xml version="1.0" encoding="utf-8"?>
<sst xmlns="http://schemas.openxmlformats.org/spreadsheetml/2006/main" count="268" uniqueCount="154">
  <si>
    <t>Red. Br.</t>
  </si>
  <si>
    <t>Naziv artikla</t>
  </si>
  <si>
    <t>Pakiranje</t>
  </si>
  <si>
    <t>Jedinica mjere</t>
  </si>
  <si>
    <t xml:space="preserve">Naziv ponuđenog proizvoda </t>
  </si>
  <si>
    <t>jedinična cijena</t>
  </si>
  <si>
    <t>Ukupna cijena bez PDV-a</t>
  </si>
  <si>
    <t>KOM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</si>
  <si>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</si>
  <si>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</si>
  <si>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</si>
  <si>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</si>
  <si>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</si>
  <si>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</si>
  <si>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</si>
  <si>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</si>
  <si>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</si>
  <si>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</si>
  <si>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</si>
  <si>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</si>
  <si>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</si>
  <si>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</si>
  <si>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</si>
  <si>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</si>
  <si>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</si>
  <si>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</si>
  <si>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</si>
  <si>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</si>
  <si>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</si>
  <si>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</si>
  <si>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</si>
  <si>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</si>
  <si>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</si>
  <si>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</si>
  <si>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</si>
  <si>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</si>
  <si>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</si>
  <si>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</si>
  <si>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</si>
  <si>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</si>
  <si>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</si>
  <si>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</si>
  <si>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</si>
  <si>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</si>
  <si>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</si>
  <si>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</si>
  <si>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</si>
  <si>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</si>
  <si>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</si>
  <si>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</si>
  <si>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</si>
  <si>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</si>
  <si>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</si>
  <si>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</si>
  <si>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</si>
  <si>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</si>
  <si>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</si>
  <si>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</si>
  <si>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</si>
  <si>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</si>
  <si>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</si>
  <si>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</si>
  <si>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</si>
  <si>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Količina</t>
  </si>
  <si>
    <t>Cijena ponude (bez PDV-a)</t>
  </si>
  <si>
    <t>Cijena ponude s popustom (bez PDV-a)</t>
  </si>
  <si>
    <t>PDV (23%)</t>
  </si>
  <si>
    <t>UKUPNA CIJENA PONUDE:</t>
  </si>
  <si>
    <t>NAPOMENE:</t>
  </si>
  <si>
    <t>Specifikaciju ovjerila ovlaštena osoba Ponuditelja</t>
  </si>
  <si>
    <t>Slovima:</t>
  </si>
  <si>
    <t xml:space="preserve">                                          MP</t>
  </si>
  <si>
    <r>
      <t xml:space="preserve">Kod nuđenja jednakovrijednih artikala drugih proizvođača ili oznake proizvoda u stupcu </t>
    </r>
    <r>
      <rPr>
        <b/>
        <sz val="9"/>
        <rFont val="Arial"/>
        <family val="2"/>
      </rPr>
      <t>"Naziv ponuđenog proizvoda"</t>
    </r>
    <r>
      <rPr>
        <sz val="9"/>
        <rFont val="Arial"/>
        <family val="2"/>
      </rPr>
      <t xml:space="preserve"> za svaku stavku upisati naziv proizvođača i komercijalni naziv ponuđenog artikla.</t>
    </r>
  </si>
  <si>
    <t>PAK</t>
  </si>
  <si>
    <t>DVOPEK 10/1</t>
  </si>
  <si>
    <t>LIT</t>
  </si>
  <si>
    <t>JAJA  1. KLASA - VELIČINA "XL"</t>
  </si>
  <si>
    <t>KG</t>
  </si>
  <si>
    <t>KUT</t>
  </si>
  <si>
    <t>56.</t>
  </si>
  <si>
    <t>57.</t>
  </si>
  <si>
    <t>58.</t>
  </si>
  <si>
    <t>1 KG/1</t>
  </si>
  <si>
    <t>ŠUNKA U OVITKU,  I. KVALITETA, GAVRILOVIĆ</t>
  </si>
  <si>
    <t>MORTADELA  VAC., I. KVALITETA, GAVRILOVIĆ</t>
  </si>
  <si>
    <t>SIR EDAMAC, ZDENKA</t>
  </si>
  <si>
    <t>0,20 lit</t>
  </si>
  <si>
    <t>MALO MASLO  20 GR., DUKAT</t>
  </si>
  <si>
    <t>80 KOM/1 PAK</t>
  </si>
  <si>
    <t>MALA MARMELADA 20 GR., PODRAVKA</t>
  </si>
  <si>
    <t>10 KOM/1  PAK</t>
  </si>
  <si>
    <t>12 LIT/1 PAK</t>
  </si>
  <si>
    <t>20 KOM/1 PAK</t>
  </si>
  <si>
    <t xml:space="preserve">4 KOM/1 PAK </t>
  </si>
  <si>
    <t>HRENOVKE 240 G VAC., GAVRILOVIĆ GALA</t>
  </si>
  <si>
    <t>KOBASICE PETRINJSKE 400 G.VAC., GAVRILOVIĆ</t>
  </si>
  <si>
    <t xml:space="preserve">5 KOM/1 PAK </t>
  </si>
  <si>
    <t>GAZIRANA MINERALNA VODA 1,5 LIT, JAMNICA</t>
  </si>
  <si>
    <t>6 KOM/1 PAK</t>
  </si>
  <si>
    <t>COCA COLA, 2 LIT</t>
  </si>
  <si>
    <t>SOK BOROVNICA, BRICK S ČEPOM, 1 LIT, VINDI</t>
  </si>
  <si>
    <t>MIRINDA, 2 LIT</t>
  </si>
  <si>
    <t>FANTA, 2 LIT</t>
  </si>
  <si>
    <t>SENF U TUBI, 165 GR., ESTRAGON PODRAVKA</t>
  </si>
  <si>
    <t>MAJONEZA U TUBI, 165 GR., ZVIJEZDA</t>
  </si>
  <si>
    <t>ČOKOLADNI INSTANT S 8 VITAMINA I KALCIJEM, 330 GR., KRAŠ EXPRESS</t>
  </si>
  <si>
    <t>KISELI KRASTAVCI U TEGLI 660 GR., PODRAVKA</t>
  </si>
  <si>
    <t>PAŠTETA JETRENA, 50 GR., GAVRILOVIĆ</t>
  </si>
  <si>
    <t>PAŠTETA JETRENA, 100 GR., GAVRILOVIĆ</t>
  </si>
  <si>
    <t>PAŠTETA JETRENA, 30 GR., GAVRILOVIĆ</t>
  </si>
  <si>
    <t>MESNI DORUČAK I. KVALITETA, 150 GR., GAVRILOVIĆ</t>
  </si>
  <si>
    <t>MESNI DORUČAK, 100 GR., PPK</t>
  </si>
  <si>
    <t>ULJE SUNCOKRETOVO, 1 LIT., ZVIJEZDA</t>
  </si>
  <si>
    <t>SOL MORSKA SITNA, 1 KG., SOLANA PAG</t>
  </si>
  <si>
    <t>SLADILO DIJETALNO (TABLETICE), NATREEN</t>
  </si>
  <si>
    <t>500 KOM/1 KUT</t>
  </si>
  <si>
    <t>KRAFNA S MARMELADOM, SVAGUŠA</t>
  </si>
  <si>
    <t>KOLAČI RAZNI, SVAGUŠA</t>
  </si>
  <si>
    <t>BUREK SA SIROM, SVAGUŠA</t>
  </si>
  <si>
    <t>KRUH BIJELI 700 GR., SVAGUŠA</t>
  </si>
  <si>
    <t>ŠEĆER SMEĐI UGOSTITELJSKI, 5 GR., FRANCK</t>
  </si>
  <si>
    <t>600 VREČICA/1 PAK</t>
  </si>
  <si>
    <t>ŠEĆER UGOSTITELJSKI, 5 GR., FRANCK</t>
  </si>
  <si>
    <t>RIBA S POVRĆEM, KONZERVA 115 GR., ADRIA</t>
  </si>
  <si>
    <t>SARDINE, KONZERVA 115 GR., ADRIA</t>
  </si>
  <si>
    <t>TUNJ (KOMADI), KONZERVA 115 GR., ADRIA</t>
  </si>
  <si>
    <t>MINERALNA VODA, 0,50 LIT., JAMNICA</t>
  </si>
  <si>
    <t>MLIJEKO  2,8% MM, DUKAT</t>
  </si>
  <si>
    <t>NISKOENERGETSKO OSVJEŽAVAJUĆE BEZALKOHOLNO PIĆE OD BILJNIH EKSTRAKATA 0,50 LIT/1 KOM</t>
  </si>
  <si>
    <t>ŠEĆER 1 KG., VIRO</t>
  </si>
  <si>
    <t>SIRNI NAMAZ, DUKAT</t>
  </si>
  <si>
    <t xml:space="preserve">JOGURT ČVRSTI, 3,2% MM, DUKAT </t>
  </si>
  <si>
    <t xml:space="preserve">ČAJ BOROVNICA U VREČICI, 3 gr., FRANCK </t>
  </si>
  <si>
    <t>ČAJ INDIJSKI U VREČICI, 3 gr., FRANCK</t>
  </si>
  <si>
    <t>ČAJ MENTA U VREČICI, 1,50 gr., FRANCK</t>
  </si>
  <si>
    <t>ČAJ ŠIPAK U VREČICI, 3 gr., FRANCK</t>
  </si>
  <si>
    <t>ČAJ MARELICA U VREČICI, 3 gr., FRANCK</t>
  </si>
  <si>
    <t>ČAJ JABUKA-CIMET U VREČICI, 3 gr.,  FRANCK</t>
  </si>
  <si>
    <t>ČAJ ZELENI U VREČICI, 1,75 gr., FRANCK</t>
  </si>
  <si>
    <t>25 KOM/1 PAK</t>
  </si>
  <si>
    <t>KAMILICA U VREČICI, 1 gr., FRANCK</t>
  </si>
  <si>
    <t>KAVA  MLJEVENA, 250 gr., GLORIA</t>
  </si>
  <si>
    <t>KAVA EXPRESSO (U ZRNU), 1 KG., BONUS FRANCK</t>
  </si>
  <si>
    <t xml:space="preserve">MALI MED 20 GR., CVJETNI, PODRAVKA </t>
  </si>
  <si>
    <t>PRAŠKASTI VITAMINSKI NAPITAK (OKUS NARANČA, LIMUN, ŠUMSKO VOĆE) U VREČICI, 15  GR., CEDEVITA</t>
  </si>
  <si>
    <t>ŠLAG U ČAŠICI, 0,22 lit.-110 gr., LEDO</t>
  </si>
  <si>
    <t>SOK GUSTI (BRESKVA), BRICK S ČEPOM, 1 LIT, VINDI</t>
  </si>
  <si>
    <t>SOK JABUKA, BRICK S ČEPOM, 1 LIT, VINDI</t>
  </si>
  <si>
    <t>SOK JUICE 100% (BEZ DODATKA ŠEĆERA), BRICK S ČEPOM, 1 LIT., VINDI</t>
  </si>
  <si>
    <t xml:space="preserve">KAVA INSTANT, 250 GR., NESCAFE CLASSIC </t>
  </si>
  <si>
    <r>
      <t xml:space="preserve">Za sve artikle s navedenim imenom proizvođača ili oznakom proizvoda vrijedi naznaka </t>
    </r>
    <r>
      <rPr>
        <b/>
        <sz val="9"/>
        <rFont val="Arial"/>
        <family val="2"/>
      </rPr>
      <t>''ili jednakovrijedno''.</t>
    </r>
  </si>
  <si>
    <t>Popust u postotku (rabat) na jediničnu cijenu)</t>
  </si>
  <si>
    <t>Popust na ukupni iznos:</t>
  </si>
  <si>
    <t>19.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</si>
</sst>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</numFmts>
  <fonts count="37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1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6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Layout" workbookViewId="0" topLeftCell="A64">
      <selection activeCell="B52" sqref="B52"/>
    </sheetView>
  </sheetViews>
  <sheetFormatPr defaultColWidth="9.140625" defaultRowHeight="12"/>
  <cols>
    <col min="1" max="1" width="4.7109375" style="2" customWidth="1"/>
    <col min="2" max="2" width="37.00390625" style="2" customWidth="1"/>
    <col min="3" max="3" width="9.140625" style="2" customWidth="1"/>
    <col min="4" max="4" width="8.421875" style="2" customWidth="1"/>
    <col min="5" max="5" width="9.00390625" style="2" customWidth="1"/>
    <col min="6" max="6" width="29.8515625" style="8" customWidth="1"/>
    <col min="7" max="7" width="12.57421875" style="8" customWidth="1"/>
    <col min="8" max="8" width="13.00390625" style="8" customWidth="1"/>
    <col min="9" max="16384" width="9.140625" style="2" customWidth="1"/>
  </cols>
  <sheetData>
    <row r="1" spans="1:8" ht="24">
      <c r="A1" s="3" t="s">
        <v>0</v>
      </c>
      <c r="B1" s="4" t="s">
        <v>1</v>
      </c>
      <c r="C1" s="4" t="s">
        <v>2</v>
      </c>
      <c r="D1" s="4" t="s">
        <v>3</v>
      </c>
      <c r="E1" s="4" t="s">
        <v>63</v>
      </c>
      <c r="F1" s="5" t="s">
        <v>4</v>
      </c>
      <c r="G1" s="5" t="s">
        <v>5</v>
      </c>
      <c r="H1" s="5" t="s">
        <v>6</v>
      </c>
    </row>
    <row r="2" spans="1:8" ht="12.75">
      <c r="A2" s="6" t="s">
        <v>9</v>
      </c>
      <c r="B2" s="16" t="s">
        <v>118</v>
      </c>
      <c r="C2" s="16"/>
      <c r="D2" s="16" t="s">
        <v>7</v>
      </c>
      <c r="E2" s="1">
        <v>300</v>
      </c>
      <c r="F2" s="7" t="s">
        <v>8</v>
      </c>
      <c r="G2" s="7"/>
      <c r="H2" s="7">
        <f>E2*G2</f>
        <v>0</v>
      </c>
    </row>
    <row r="3" spans="1:8" ht="12.75">
      <c r="A3" s="6" t="s">
        <v>10</v>
      </c>
      <c r="B3" s="16" t="s">
        <v>99</v>
      </c>
      <c r="C3" s="16"/>
      <c r="D3" s="16" t="s">
        <v>7</v>
      </c>
      <c r="E3" s="1">
        <v>1200</v>
      </c>
      <c r="F3" s="7" t="s">
        <v>8</v>
      </c>
      <c r="G3" s="7"/>
      <c r="H3" s="7">
        <f aca="true" t="shared" si="0" ref="H3:H59">E3*G3</f>
        <v>0</v>
      </c>
    </row>
    <row r="4" spans="1:8" ht="38.25">
      <c r="A4" s="6" t="s">
        <v>11</v>
      </c>
      <c r="B4" s="16" t="s">
        <v>132</v>
      </c>
      <c r="C4" s="16" t="s">
        <v>92</v>
      </c>
      <c r="D4" s="16" t="s">
        <v>73</v>
      </c>
      <c r="E4" s="1">
        <v>120</v>
      </c>
      <c r="F4" s="7" t="s">
        <v>8</v>
      </c>
      <c r="G4" s="7"/>
      <c r="H4" s="7">
        <f t="shared" si="0"/>
        <v>0</v>
      </c>
    </row>
    <row r="5" spans="1:8" ht="38.25">
      <c r="A5" s="6" t="s">
        <v>12</v>
      </c>
      <c r="B5" s="16" t="s">
        <v>133</v>
      </c>
      <c r="C5" s="16" t="s">
        <v>92</v>
      </c>
      <c r="D5" s="16" t="s">
        <v>73</v>
      </c>
      <c r="E5" s="1">
        <v>30</v>
      </c>
      <c r="F5" s="7" t="s">
        <v>8</v>
      </c>
      <c r="G5" s="7"/>
      <c r="H5" s="7">
        <f t="shared" si="0"/>
        <v>0</v>
      </c>
    </row>
    <row r="6" spans="1:8" ht="38.25">
      <c r="A6" s="6" t="s">
        <v>13</v>
      </c>
      <c r="B6" s="16" t="s">
        <v>137</v>
      </c>
      <c r="C6" s="16" t="s">
        <v>92</v>
      </c>
      <c r="D6" s="16" t="s">
        <v>73</v>
      </c>
      <c r="E6" s="1">
        <v>60</v>
      </c>
      <c r="F6" s="7" t="s">
        <v>8</v>
      </c>
      <c r="G6" s="7"/>
      <c r="H6" s="7">
        <f t="shared" si="0"/>
        <v>0</v>
      </c>
    </row>
    <row r="7" spans="1:8" ht="38.25">
      <c r="A7" s="6" t="s">
        <v>14</v>
      </c>
      <c r="B7" s="16" t="s">
        <v>136</v>
      </c>
      <c r="C7" s="16" t="s">
        <v>92</v>
      </c>
      <c r="D7" s="16" t="s">
        <v>73</v>
      </c>
      <c r="E7" s="1">
        <v>80</v>
      </c>
      <c r="F7" s="7" t="s">
        <v>8</v>
      </c>
      <c r="G7" s="7"/>
      <c r="H7" s="7">
        <f t="shared" si="0"/>
        <v>0</v>
      </c>
    </row>
    <row r="8" spans="1:8" ht="38.25">
      <c r="A8" s="6" t="s">
        <v>15</v>
      </c>
      <c r="B8" s="16" t="s">
        <v>134</v>
      </c>
      <c r="C8" s="16" t="s">
        <v>92</v>
      </c>
      <c r="D8" s="16" t="s">
        <v>73</v>
      </c>
      <c r="E8" s="1">
        <v>120</v>
      </c>
      <c r="F8" s="7" t="s">
        <v>8</v>
      </c>
      <c r="G8" s="7"/>
      <c r="H8" s="7">
        <f t="shared" si="0"/>
        <v>0</v>
      </c>
    </row>
    <row r="9" spans="1:8" ht="38.25">
      <c r="A9" s="6" t="s">
        <v>16</v>
      </c>
      <c r="B9" s="16" t="s">
        <v>135</v>
      </c>
      <c r="C9" s="16" t="s">
        <v>92</v>
      </c>
      <c r="D9" s="16" t="s">
        <v>73</v>
      </c>
      <c r="E9" s="1">
        <v>120</v>
      </c>
      <c r="F9" s="7" t="s">
        <v>8</v>
      </c>
      <c r="G9" s="7"/>
      <c r="H9" s="7">
        <f t="shared" si="0"/>
        <v>0</v>
      </c>
    </row>
    <row r="10" spans="1:8" ht="38.25">
      <c r="A10" s="6" t="s">
        <v>17</v>
      </c>
      <c r="B10" s="16" t="s">
        <v>138</v>
      </c>
      <c r="C10" s="16" t="s">
        <v>139</v>
      </c>
      <c r="D10" s="16" t="s">
        <v>73</v>
      </c>
      <c r="E10" s="1">
        <v>100</v>
      </c>
      <c r="F10" s="7" t="s">
        <v>8</v>
      </c>
      <c r="G10" s="7"/>
      <c r="H10" s="7">
        <f t="shared" si="0"/>
        <v>0</v>
      </c>
    </row>
    <row r="11" spans="1:8" ht="25.5">
      <c r="A11" s="6" t="s">
        <v>18</v>
      </c>
      <c r="B11" s="16" t="s">
        <v>105</v>
      </c>
      <c r="C11" s="16"/>
      <c r="D11" s="16" t="s">
        <v>7</v>
      </c>
      <c r="E11" s="1">
        <v>60</v>
      </c>
      <c r="F11" s="7" t="s">
        <v>8</v>
      </c>
      <c r="G11" s="7"/>
      <c r="H11" s="7">
        <f t="shared" si="0"/>
        <v>0</v>
      </c>
    </row>
    <row r="12" spans="1:8" ht="12.75">
      <c r="A12" s="6" t="s">
        <v>19</v>
      </c>
      <c r="B12" s="16" t="s">
        <v>74</v>
      </c>
      <c r="C12" s="16"/>
      <c r="D12" s="16" t="s">
        <v>73</v>
      </c>
      <c r="E12" s="1">
        <v>15</v>
      </c>
      <c r="F12" s="7" t="s">
        <v>8</v>
      </c>
      <c r="G12" s="7"/>
      <c r="H12" s="7">
        <f t="shared" si="0"/>
        <v>0</v>
      </c>
    </row>
    <row r="13" spans="1:8" ht="12.75">
      <c r="A13" s="6" t="s">
        <v>20</v>
      </c>
      <c r="B13" s="16" t="s">
        <v>102</v>
      </c>
      <c r="C13" s="16"/>
      <c r="D13" s="16" t="s">
        <v>7</v>
      </c>
      <c r="E13" s="1">
        <v>500</v>
      </c>
      <c r="F13" s="7" t="s">
        <v>8</v>
      </c>
      <c r="G13" s="7"/>
      <c r="H13" s="7">
        <f t="shared" si="0"/>
        <v>0</v>
      </c>
    </row>
    <row r="14" spans="1:8" ht="25.5">
      <c r="A14" s="6" t="s">
        <v>21</v>
      </c>
      <c r="B14" s="16" t="s">
        <v>97</v>
      </c>
      <c r="C14" s="16" t="s">
        <v>98</v>
      </c>
      <c r="D14" s="16" t="s">
        <v>73</v>
      </c>
      <c r="E14" s="1">
        <v>140</v>
      </c>
      <c r="F14" s="7" t="s">
        <v>8</v>
      </c>
      <c r="G14" s="7"/>
      <c r="H14" s="7">
        <f t="shared" si="0"/>
        <v>0</v>
      </c>
    </row>
    <row r="15" spans="1:8" ht="25.5">
      <c r="A15" s="6" t="s">
        <v>22</v>
      </c>
      <c r="B15" s="16" t="s">
        <v>94</v>
      </c>
      <c r="C15" s="16" t="s">
        <v>93</v>
      </c>
      <c r="D15" s="16" t="s">
        <v>73</v>
      </c>
      <c r="E15" s="1">
        <v>240</v>
      </c>
      <c r="F15" s="7" t="s">
        <v>8</v>
      </c>
      <c r="G15" s="7"/>
      <c r="H15" s="7">
        <f t="shared" si="0"/>
        <v>0</v>
      </c>
    </row>
    <row r="16" spans="1:8" ht="38.25">
      <c r="A16" s="6" t="s">
        <v>23</v>
      </c>
      <c r="B16" s="16" t="s">
        <v>76</v>
      </c>
      <c r="C16" s="16" t="s">
        <v>90</v>
      </c>
      <c r="D16" s="16" t="s">
        <v>73</v>
      </c>
      <c r="E16" s="1">
        <v>400</v>
      </c>
      <c r="F16" s="7" t="s">
        <v>8</v>
      </c>
      <c r="G16" s="7"/>
      <c r="H16" s="7">
        <f t="shared" si="0"/>
        <v>0</v>
      </c>
    </row>
    <row r="17" spans="1:8" ht="12.75">
      <c r="A17" s="6" t="s">
        <v>24</v>
      </c>
      <c r="B17" s="16" t="s">
        <v>131</v>
      </c>
      <c r="C17" s="16" t="s">
        <v>86</v>
      </c>
      <c r="D17" s="16" t="s">
        <v>7</v>
      </c>
      <c r="E17" s="1">
        <v>300</v>
      </c>
      <c r="F17" s="7" t="s">
        <v>8</v>
      </c>
      <c r="G17" s="7"/>
      <c r="H17" s="7">
        <f t="shared" si="0"/>
        <v>0</v>
      </c>
    </row>
    <row r="18" spans="1:8" ht="38.25">
      <c r="A18" s="6" t="s">
        <v>25</v>
      </c>
      <c r="B18" s="16" t="s">
        <v>140</v>
      </c>
      <c r="C18" s="16" t="s">
        <v>92</v>
      </c>
      <c r="D18" s="16" t="s">
        <v>73</v>
      </c>
      <c r="E18" s="1">
        <v>100</v>
      </c>
      <c r="F18" s="7" t="s">
        <v>8</v>
      </c>
      <c r="G18" s="7"/>
      <c r="H18" s="7">
        <f t="shared" si="0"/>
        <v>0</v>
      </c>
    </row>
    <row r="19" spans="1:8" ht="12.75">
      <c r="A19" s="6" t="s">
        <v>26</v>
      </c>
      <c r="B19" s="16" t="s">
        <v>141</v>
      </c>
      <c r="C19" s="16"/>
      <c r="D19" s="16" t="s">
        <v>7</v>
      </c>
      <c r="E19" s="1">
        <v>1000</v>
      </c>
      <c r="F19" s="7" t="s">
        <v>8</v>
      </c>
      <c r="G19" s="7"/>
      <c r="H19" s="7">
        <f t="shared" si="0"/>
        <v>0</v>
      </c>
    </row>
    <row r="20" spans="1:8" ht="25.5">
      <c r="A20" s="6" t="s">
        <v>153</v>
      </c>
      <c r="B20" s="16" t="s">
        <v>142</v>
      </c>
      <c r="C20" s="16"/>
      <c r="D20" s="16" t="s">
        <v>7</v>
      </c>
      <c r="E20" s="1">
        <v>250</v>
      </c>
      <c r="F20" s="7" t="s">
        <v>8</v>
      </c>
      <c r="G20" s="7"/>
      <c r="H20" s="7">
        <f t="shared" si="0"/>
        <v>0</v>
      </c>
    </row>
    <row r="21" spans="1:8" ht="25.5">
      <c r="A21" s="6" t="s">
        <v>27</v>
      </c>
      <c r="B21" s="16" t="s">
        <v>149</v>
      </c>
      <c r="C21" s="16"/>
      <c r="D21" s="16" t="s">
        <v>7</v>
      </c>
      <c r="E21" s="1">
        <v>20</v>
      </c>
      <c r="F21" s="7"/>
      <c r="G21" s="7"/>
      <c r="H21" s="7">
        <f t="shared" si="0"/>
        <v>0</v>
      </c>
    </row>
    <row r="22" spans="1:8" ht="25.5">
      <c r="A22" s="6" t="s">
        <v>28</v>
      </c>
      <c r="B22" s="16" t="s">
        <v>106</v>
      </c>
      <c r="C22" s="16"/>
      <c r="D22" s="16" t="s">
        <v>7</v>
      </c>
      <c r="E22" s="1">
        <v>30</v>
      </c>
      <c r="F22" s="7" t="s">
        <v>8</v>
      </c>
      <c r="G22" s="7"/>
      <c r="H22" s="7">
        <f t="shared" si="0"/>
        <v>0</v>
      </c>
    </row>
    <row r="23" spans="1:8" ht="25.5">
      <c r="A23" s="6" t="s">
        <v>29</v>
      </c>
      <c r="B23" s="16" t="s">
        <v>95</v>
      </c>
      <c r="C23" s="16" t="s">
        <v>96</v>
      </c>
      <c r="D23" s="16" t="s">
        <v>73</v>
      </c>
      <c r="E23" s="1">
        <v>80</v>
      </c>
      <c r="F23" s="7" t="s">
        <v>8</v>
      </c>
      <c r="G23" s="7"/>
      <c r="H23" s="7">
        <f t="shared" si="0"/>
        <v>0</v>
      </c>
    </row>
    <row r="24" spans="1:8" ht="12.75">
      <c r="A24" s="6" t="s">
        <v>30</v>
      </c>
      <c r="B24" s="16" t="s">
        <v>117</v>
      </c>
      <c r="C24" s="16"/>
      <c r="D24" s="16" t="s">
        <v>7</v>
      </c>
      <c r="E24" s="1">
        <v>100</v>
      </c>
      <c r="F24" s="7" t="s">
        <v>8</v>
      </c>
      <c r="G24" s="7"/>
      <c r="H24" s="7">
        <f t="shared" si="0"/>
        <v>0</v>
      </c>
    </row>
    <row r="25" spans="1:8" ht="12.75">
      <c r="A25" s="6" t="s">
        <v>31</v>
      </c>
      <c r="B25" s="16" t="s">
        <v>116</v>
      </c>
      <c r="C25" s="16"/>
      <c r="D25" s="16" t="s">
        <v>7</v>
      </c>
      <c r="E25" s="1">
        <v>600</v>
      </c>
      <c r="F25" s="7" t="s">
        <v>8</v>
      </c>
      <c r="G25" s="7"/>
      <c r="H25" s="7">
        <f t="shared" si="0"/>
        <v>0</v>
      </c>
    </row>
    <row r="26" spans="1:8" ht="12.75">
      <c r="A26" s="6" t="s">
        <v>32</v>
      </c>
      <c r="B26" s="16" t="s">
        <v>119</v>
      </c>
      <c r="C26" s="16"/>
      <c r="D26" s="16" t="s">
        <v>7</v>
      </c>
      <c r="E26" s="1">
        <v>850</v>
      </c>
      <c r="F26" s="7" t="s">
        <v>8</v>
      </c>
      <c r="G26" s="7"/>
      <c r="H26" s="7">
        <f t="shared" si="0"/>
        <v>0</v>
      </c>
    </row>
    <row r="27" spans="1:8" ht="12.75">
      <c r="A27" s="6" t="s">
        <v>33</v>
      </c>
      <c r="B27" s="16" t="s">
        <v>104</v>
      </c>
      <c r="C27" s="16"/>
      <c r="D27" s="16" t="s">
        <v>7</v>
      </c>
      <c r="E27" s="1">
        <v>85</v>
      </c>
      <c r="F27" s="7" t="s">
        <v>8</v>
      </c>
      <c r="G27" s="7"/>
      <c r="H27" s="7">
        <f t="shared" si="0"/>
        <v>0</v>
      </c>
    </row>
    <row r="28" spans="1:8" ht="25.5">
      <c r="A28" s="6" t="s">
        <v>34</v>
      </c>
      <c r="B28" s="16" t="s">
        <v>89</v>
      </c>
      <c r="C28" s="16"/>
      <c r="D28" s="16" t="s">
        <v>7</v>
      </c>
      <c r="E28" s="1">
        <v>500</v>
      </c>
      <c r="F28" s="7" t="s">
        <v>8</v>
      </c>
      <c r="G28" s="7"/>
      <c r="H28" s="7">
        <f t="shared" si="0"/>
        <v>0</v>
      </c>
    </row>
    <row r="29" spans="1:8" ht="25.5">
      <c r="A29" s="6" t="s">
        <v>35</v>
      </c>
      <c r="B29" s="16" t="s">
        <v>143</v>
      </c>
      <c r="C29" s="16"/>
      <c r="D29" s="16" t="s">
        <v>7</v>
      </c>
      <c r="E29" s="1">
        <v>2000</v>
      </c>
      <c r="F29" s="7" t="s">
        <v>8</v>
      </c>
      <c r="G29" s="7"/>
      <c r="H29" s="7">
        <f t="shared" si="0"/>
        <v>0</v>
      </c>
    </row>
    <row r="30" spans="1:8" ht="38.25">
      <c r="A30" s="6" t="s">
        <v>36</v>
      </c>
      <c r="B30" s="16" t="s">
        <v>87</v>
      </c>
      <c r="C30" s="16" t="s">
        <v>88</v>
      </c>
      <c r="D30" s="16" t="s">
        <v>73</v>
      </c>
      <c r="E30" s="1">
        <v>10</v>
      </c>
      <c r="F30" s="7" t="s">
        <v>8</v>
      </c>
      <c r="G30" s="7"/>
      <c r="H30" s="7">
        <f t="shared" si="0"/>
        <v>0</v>
      </c>
    </row>
    <row r="31" spans="1:8" ht="25.5">
      <c r="A31" s="6" t="s">
        <v>37</v>
      </c>
      <c r="B31" s="16" t="s">
        <v>110</v>
      </c>
      <c r="C31" s="16"/>
      <c r="D31" s="16" t="s">
        <v>7</v>
      </c>
      <c r="E31" s="1">
        <v>200</v>
      </c>
      <c r="F31" s="7" t="s">
        <v>8</v>
      </c>
      <c r="G31" s="7"/>
      <c r="H31" s="7">
        <f t="shared" si="0"/>
        <v>0</v>
      </c>
    </row>
    <row r="32" spans="1:8" ht="12.75">
      <c r="A32" s="6" t="s">
        <v>38</v>
      </c>
      <c r="B32" s="16" t="s">
        <v>111</v>
      </c>
      <c r="C32" s="16"/>
      <c r="D32" s="16" t="s">
        <v>7</v>
      </c>
      <c r="E32" s="1">
        <v>200</v>
      </c>
      <c r="F32" s="7" t="s">
        <v>8</v>
      </c>
      <c r="G32" s="7"/>
      <c r="H32" s="7">
        <f t="shared" si="0"/>
        <v>0</v>
      </c>
    </row>
    <row r="33" spans="1:8" ht="12.75">
      <c r="A33" s="6" t="s">
        <v>39</v>
      </c>
      <c r="B33" s="16" t="s">
        <v>126</v>
      </c>
      <c r="C33" s="16"/>
      <c r="D33" s="16" t="s">
        <v>7</v>
      </c>
      <c r="E33" s="1">
        <v>100</v>
      </c>
      <c r="F33" s="7" t="s">
        <v>8</v>
      </c>
      <c r="G33" s="7"/>
      <c r="H33" s="7">
        <f t="shared" si="0"/>
        <v>0</v>
      </c>
    </row>
    <row r="34" spans="1:8" ht="12.75">
      <c r="A34" s="6" t="s">
        <v>40</v>
      </c>
      <c r="B34" s="16" t="s">
        <v>101</v>
      </c>
      <c r="C34" s="16"/>
      <c r="D34" s="16" t="s">
        <v>7</v>
      </c>
      <c r="E34" s="1">
        <v>200</v>
      </c>
      <c r="F34" s="7" t="s">
        <v>8</v>
      </c>
      <c r="G34" s="7"/>
      <c r="H34" s="7">
        <f t="shared" si="0"/>
        <v>0</v>
      </c>
    </row>
    <row r="35" spans="1:8" ht="25.5">
      <c r="A35" s="6" t="s">
        <v>41</v>
      </c>
      <c r="B35" s="16" t="s">
        <v>127</v>
      </c>
      <c r="C35" s="16" t="s">
        <v>91</v>
      </c>
      <c r="D35" s="16" t="s">
        <v>73</v>
      </c>
      <c r="E35" s="1">
        <v>120</v>
      </c>
      <c r="F35" s="7" t="s">
        <v>8</v>
      </c>
      <c r="G35" s="7"/>
      <c r="H35" s="7">
        <f t="shared" si="0"/>
        <v>0</v>
      </c>
    </row>
    <row r="36" spans="1:8" ht="25.5">
      <c r="A36" s="6" t="s">
        <v>42</v>
      </c>
      <c r="B36" s="16" t="s">
        <v>84</v>
      </c>
      <c r="C36" s="16" t="s">
        <v>82</v>
      </c>
      <c r="D36" s="16" t="s">
        <v>77</v>
      </c>
      <c r="E36" s="1">
        <v>20</v>
      </c>
      <c r="F36" s="7" t="s">
        <v>8</v>
      </c>
      <c r="G36" s="7"/>
      <c r="H36" s="7">
        <f t="shared" si="0"/>
        <v>0</v>
      </c>
    </row>
    <row r="37" spans="1:8" ht="38.25">
      <c r="A37" s="6" t="s">
        <v>43</v>
      </c>
      <c r="B37" s="16" t="s">
        <v>128</v>
      </c>
      <c r="C37" s="16"/>
      <c r="D37" s="16" t="s">
        <v>7</v>
      </c>
      <c r="E37" s="1">
        <v>500</v>
      </c>
      <c r="F37" s="7" t="s">
        <v>8</v>
      </c>
      <c r="G37" s="7"/>
      <c r="H37" s="7">
        <f t="shared" si="0"/>
        <v>0</v>
      </c>
    </row>
    <row r="38" spans="1:8" ht="25.5">
      <c r="A38" s="6" t="s">
        <v>44</v>
      </c>
      <c r="B38" s="16" t="s">
        <v>107</v>
      </c>
      <c r="C38" s="16"/>
      <c r="D38" s="16" t="s">
        <v>7</v>
      </c>
      <c r="E38" s="1">
        <v>100</v>
      </c>
      <c r="F38" s="7" t="s">
        <v>8</v>
      </c>
      <c r="G38" s="7"/>
      <c r="H38" s="7">
        <f t="shared" si="0"/>
        <v>0</v>
      </c>
    </row>
    <row r="39" spans="1:8" ht="25.5">
      <c r="A39" s="6" t="s">
        <v>45</v>
      </c>
      <c r="B39" s="16" t="s">
        <v>108</v>
      </c>
      <c r="C39" s="16"/>
      <c r="D39" s="16" t="s">
        <v>7</v>
      </c>
      <c r="E39" s="1">
        <v>100</v>
      </c>
      <c r="F39" s="7" t="s">
        <v>8</v>
      </c>
      <c r="G39" s="7"/>
      <c r="H39" s="7">
        <f t="shared" si="0"/>
        <v>0</v>
      </c>
    </row>
    <row r="40" spans="1:8" ht="25.5">
      <c r="A40" s="6" t="s">
        <v>46</v>
      </c>
      <c r="B40" s="16" t="s">
        <v>109</v>
      </c>
      <c r="C40" s="16"/>
      <c r="D40" s="16" t="s">
        <v>7</v>
      </c>
      <c r="E40" s="1">
        <v>100</v>
      </c>
      <c r="F40" s="7"/>
      <c r="G40" s="7"/>
      <c r="H40" s="7">
        <f t="shared" si="0"/>
        <v>0</v>
      </c>
    </row>
    <row r="41" spans="1:8" ht="38.25">
      <c r="A41" s="6" t="s">
        <v>47</v>
      </c>
      <c r="B41" s="16" t="s">
        <v>144</v>
      </c>
      <c r="C41" s="16"/>
      <c r="D41" s="16" t="s">
        <v>7</v>
      </c>
      <c r="E41" s="1">
        <v>3000</v>
      </c>
      <c r="F41" s="7" t="s">
        <v>8</v>
      </c>
      <c r="G41" s="7"/>
      <c r="H41" s="7">
        <f t="shared" si="0"/>
        <v>0</v>
      </c>
    </row>
    <row r="42" spans="1:8" ht="25.5">
      <c r="A42" s="6" t="s">
        <v>48</v>
      </c>
      <c r="B42" s="16" t="s">
        <v>123</v>
      </c>
      <c r="C42" s="16"/>
      <c r="D42" s="16" t="s">
        <v>7</v>
      </c>
      <c r="E42" s="1">
        <v>115</v>
      </c>
      <c r="F42" s="7" t="s">
        <v>8</v>
      </c>
      <c r="G42" s="7"/>
      <c r="H42" s="7">
        <f t="shared" si="0"/>
        <v>0</v>
      </c>
    </row>
    <row r="43" spans="1:8" ht="12.75">
      <c r="A43" s="6" t="s">
        <v>49</v>
      </c>
      <c r="B43" s="16" t="s">
        <v>124</v>
      </c>
      <c r="C43" s="16"/>
      <c r="D43" s="16" t="s">
        <v>7</v>
      </c>
      <c r="E43" s="1">
        <v>50</v>
      </c>
      <c r="F43" s="7" t="s">
        <v>8</v>
      </c>
      <c r="G43" s="7"/>
      <c r="H43" s="7">
        <f t="shared" si="0"/>
        <v>0</v>
      </c>
    </row>
    <row r="44" spans="1:8" ht="25.5">
      <c r="A44" s="6" t="s">
        <v>50</v>
      </c>
      <c r="B44" s="16" t="s">
        <v>103</v>
      </c>
      <c r="C44" s="16"/>
      <c r="D44" s="16" t="s">
        <v>7</v>
      </c>
      <c r="E44" s="1">
        <v>55</v>
      </c>
      <c r="F44" s="7" t="s">
        <v>8</v>
      </c>
      <c r="G44" s="7"/>
      <c r="H44" s="7">
        <f t="shared" si="0"/>
        <v>0</v>
      </c>
    </row>
    <row r="45" spans="1:8" ht="12.75">
      <c r="A45" s="6" t="s">
        <v>51</v>
      </c>
      <c r="B45" s="16" t="s">
        <v>85</v>
      </c>
      <c r="C45" s="16" t="s">
        <v>82</v>
      </c>
      <c r="D45" s="16" t="s">
        <v>77</v>
      </c>
      <c r="E45" s="1">
        <v>90</v>
      </c>
      <c r="F45" s="7" t="s">
        <v>8</v>
      </c>
      <c r="G45" s="7"/>
      <c r="H45" s="7">
        <f t="shared" si="0"/>
        <v>0</v>
      </c>
    </row>
    <row r="46" spans="1:8" ht="12.75">
      <c r="A46" s="6" t="s">
        <v>52</v>
      </c>
      <c r="B46" s="16" t="s">
        <v>130</v>
      </c>
      <c r="C46" s="16"/>
      <c r="D46" s="16" t="s">
        <v>7</v>
      </c>
      <c r="E46" s="1">
        <v>40</v>
      </c>
      <c r="F46" s="7" t="s">
        <v>8</v>
      </c>
      <c r="G46" s="7"/>
      <c r="H46" s="7">
        <f t="shared" si="0"/>
        <v>0</v>
      </c>
    </row>
    <row r="47" spans="1:8" ht="38.25">
      <c r="A47" s="6" t="s">
        <v>53</v>
      </c>
      <c r="B47" s="16" t="s">
        <v>114</v>
      </c>
      <c r="C47" s="16" t="s">
        <v>115</v>
      </c>
      <c r="D47" s="16" t="s">
        <v>78</v>
      </c>
      <c r="E47" s="1">
        <v>10</v>
      </c>
      <c r="F47" s="7" t="s">
        <v>8</v>
      </c>
      <c r="G47" s="7"/>
      <c r="H47" s="7">
        <f t="shared" si="0"/>
        <v>0</v>
      </c>
    </row>
    <row r="48" spans="1:8" ht="25.5">
      <c r="A48" s="6" t="s">
        <v>54</v>
      </c>
      <c r="B48" s="16" t="s">
        <v>100</v>
      </c>
      <c r="C48" s="16"/>
      <c r="D48" s="16" t="s">
        <v>7</v>
      </c>
      <c r="E48" s="1">
        <v>1000</v>
      </c>
      <c r="F48" s="7" t="s">
        <v>8</v>
      </c>
      <c r="G48" s="7"/>
      <c r="H48" s="7">
        <f t="shared" si="0"/>
        <v>0</v>
      </c>
    </row>
    <row r="49" spans="1:8" ht="25.5">
      <c r="A49" s="6" t="s">
        <v>55</v>
      </c>
      <c r="B49" s="16" t="s">
        <v>146</v>
      </c>
      <c r="C49" s="16"/>
      <c r="D49" s="16" t="s">
        <v>7</v>
      </c>
      <c r="E49" s="1">
        <v>1000</v>
      </c>
      <c r="F49" s="7" t="s">
        <v>8</v>
      </c>
      <c r="G49" s="7"/>
      <c r="H49" s="7">
        <f t="shared" si="0"/>
        <v>0</v>
      </c>
    </row>
    <row r="50" spans="1:8" ht="25.5">
      <c r="A50" s="6" t="s">
        <v>56</v>
      </c>
      <c r="B50" s="16" t="s">
        <v>147</v>
      </c>
      <c r="C50" s="16"/>
      <c r="D50" s="16" t="s">
        <v>75</v>
      </c>
      <c r="E50" s="1">
        <v>1000</v>
      </c>
      <c r="F50" s="7" t="s">
        <v>8</v>
      </c>
      <c r="G50" s="7"/>
      <c r="H50" s="7">
        <f t="shared" si="0"/>
        <v>0</v>
      </c>
    </row>
    <row r="51" spans="1:8" ht="38.25">
      <c r="A51" s="6" t="s">
        <v>57</v>
      </c>
      <c r="B51" s="16" t="s">
        <v>148</v>
      </c>
      <c r="C51" s="16"/>
      <c r="D51" s="16" t="s">
        <v>7</v>
      </c>
      <c r="E51" s="1">
        <v>500</v>
      </c>
      <c r="F51" s="7" t="s">
        <v>8</v>
      </c>
      <c r="G51" s="7"/>
      <c r="H51" s="7">
        <f t="shared" si="0"/>
        <v>0</v>
      </c>
    </row>
    <row r="52" spans="1:8" ht="25.5">
      <c r="A52" s="6" t="s">
        <v>58</v>
      </c>
      <c r="B52" s="16" t="s">
        <v>113</v>
      </c>
      <c r="C52" s="16"/>
      <c r="D52" s="16" t="s">
        <v>77</v>
      </c>
      <c r="E52" s="1">
        <v>9</v>
      </c>
      <c r="F52" s="7" t="s">
        <v>8</v>
      </c>
      <c r="G52" s="7"/>
      <c r="H52" s="7">
        <f t="shared" si="0"/>
        <v>0</v>
      </c>
    </row>
    <row r="53" spans="1:8" ht="12.75">
      <c r="A53" s="6" t="s">
        <v>59</v>
      </c>
      <c r="B53" s="16" t="s">
        <v>129</v>
      </c>
      <c r="C53" s="16"/>
      <c r="D53" s="16" t="s">
        <v>77</v>
      </c>
      <c r="E53" s="1">
        <v>250</v>
      </c>
      <c r="F53" s="7"/>
      <c r="G53" s="7"/>
      <c r="H53" s="7">
        <f t="shared" si="0"/>
        <v>0</v>
      </c>
    </row>
    <row r="54" spans="1:8" ht="38.25">
      <c r="A54" s="6" t="s">
        <v>60</v>
      </c>
      <c r="B54" s="16" t="s">
        <v>120</v>
      </c>
      <c r="C54" s="16" t="s">
        <v>121</v>
      </c>
      <c r="D54" s="16" t="s">
        <v>7</v>
      </c>
      <c r="E54" s="1">
        <v>5</v>
      </c>
      <c r="F54" s="7"/>
      <c r="G54" s="7"/>
      <c r="H54" s="7">
        <f t="shared" si="0"/>
        <v>0</v>
      </c>
    </row>
    <row r="55" spans="1:8" ht="38.25">
      <c r="A55" s="6" t="s">
        <v>61</v>
      </c>
      <c r="B55" s="16" t="s">
        <v>122</v>
      </c>
      <c r="C55" s="16" t="s">
        <v>121</v>
      </c>
      <c r="D55" s="16" t="s">
        <v>7</v>
      </c>
      <c r="E55" s="1">
        <v>80</v>
      </c>
      <c r="F55" s="7"/>
      <c r="G55" s="7"/>
      <c r="H55" s="7">
        <f t="shared" si="0"/>
        <v>0</v>
      </c>
    </row>
    <row r="56" spans="1:8" ht="12.75">
      <c r="A56" s="6" t="s">
        <v>62</v>
      </c>
      <c r="B56" s="16" t="s">
        <v>145</v>
      </c>
      <c r="C56" s="16"/>
      <c r="D56" s="16" t="s">
        <v>7</v>
      </c>
      <c r="E56" s="1">
        <v>1000</v>
      </c>
      <c r="F56" s="7" t="s">
        <v>8</v>
      </c>
      <c r="G56" s="7"/>
      <c r="H56" s="7">
        <f t="shared" si="0"/>
        <v>0</v>
      </c>
    </row>
    <row r="57" spans="1:8" ht="25.5">
      <c r="A57" s="6" t="s">
        <v>79</v>
      </c>
      <c r="B57" s="16" t="s">
        <v>83</v>
      </c>
      <c r="C57" s="16" t="s">
        <v>82</v>
      </c>
      <c r="D57" s="16" t="s">
        <v>77</v>
      </c>
      <c r="E57" s="1">
        <v>30</v>
      </c>
      <c r="F57" s="7" t="s">
        <v>8</v>
      </c>
      <c r="G57" s="7"/>
      <c r="H57" s="7">
        <f t="shared" si="0"/>
        <v>0</v>
      </c>
    </row>
    <row r="58" spans="1:8" ht="25.5">
      <c r="A58" s="6" t="s">
        <v>80</v>
      </c>
      <c r="B58" s="16" t="s">
        <v>125</v>
      </c>
      <c r="C58" s="16"/>
      <c r="D58" s="16" t="s">
        <v>7</v>
      </c>
      <c r="E58" s="1">
        <v>100</v>
      </c>
      <c r="F58" s="7" t="s">
        <v>8</v>
      </c>
      <c r="G58" s="7"/>
      <c r="H58" s="7">
        <f t="shared" si="0"/>
        <v>0</v>
      </c>
    </row>
    <row r="59" spans="1:8" ht="25.5">
      <c r="A59" s="6" t="s">
        <v>81</v>
      </c>
      <c r="B59" s="16" t="s">
        <v>112</v>
      </c>
      <c r="C59" s="16"/>
      <c r="D59" s="16" t="s">
        <v>7</v>
      </c>
      <c r="E59" s="1">
        <v>85</v>
      </c>
      <c r="F59" s="7" t="s">
        <v>8</v>
      </c>
      <c r="G59" s="7"/>
      <c r="H59" s="7">
        <f t="shared" si="0"/>
        <v>0</v>
      </c>
    </row>
    <row r="61" spans="6:8" ht="12.75" thickBot="1">
      <c r="F61" s="8" t="s">
        <v>64</v>
      </c>
      <c r="H61" s="9">
        <f>SUM(H2:H59)</f>
        <v>0</v>
      </c>
    </row>
    <row r="62" ht="12">
      <c r="H62" s="12"/>
    </row>
    <row r="63" spans="6:8" ht="24">
      <c r="F63" s="8" t="s">
        <v>151</v>
      </c>
      <c r="H63" s="14"/>
    </row>
    <row r="65" spans="6:8" ht="12.75" thickBot="1">
      <c r="F65" s="8" t="s">
        <v>152</v>
      </c>
      <c r="H65" s="10">
        <f>H61*H63/100</f>
        <v>0</v>
      </c>
    </row>
    <row r="66" ht="12">
      <c r="H66" s="11"/>
    </row>
    <row r="67" spans="6:8" ht="24.75" thickBot="1">
      <c r="F67" s="8" t="s">
        <v>65</v>
      </c>
      <c r="H67" s="9">
        <f>H61-H65</f>
        <v>0</v>
      </c>
    </row>
    <row r="68" ht="12">
      <c r="H68" s="11"/>
    </row>
    <row r="69" spans="6:8" ht="12.75" thickBot="1">
      <c r="F69" s="8" t="s">
        <v>66</v>
      </c>
      <c r="H69" s="10">
        <f>H67*23/100</f>
        <v>0</v>
      </c>
    </row>
    <row r="70" ht="12">
      <c r="H70" s="11"/>
    </row>
    <row r="71" spans="6:8" ht="12.75" thickBot="1">
      <c r="F71" s="8" t="s">
        <v>67</v>
      </c>
      <c r="H71" s="9">
        <f>H67+H69</f>
        <v>0</v>
      </c>
    </row>
    <row r="72" ht="12">
      <c r="H72" s="12"/>
    </row>
    <row r="73" spans="6:8" ht="12">
      <c r="F73" s="13" t="s">
        <v>70</v>
      </c>
      <c r="G73" s="13"/>
      <c r="H73" s="14"/>
    </row>
    <row r="74" ht="12">
      <c r="H74" s="12"/>
    </row>
    <row r="75" spans="6:8" ht="24">
      <c r="F75" s="8" t="s">
        <v>69</v>
      </c>
      <c r="G75" s="13"/>
      <c r="H75" s="14"/>
    </row>
    <row r="76" spans="6:8" ht="12">
      <c r="F76" s="8" t="s">
        <v>71</v>
      </c>
      <c r="H76" s="12"/>
    </row>
    <row r="77" ht="12">
      <c r="H77" s="12"/>
    </row>
    <row r="79" ht="12">
      <c r="B79" s="15" t="s">
        <v>68</v>
      </c>
    </row>
    <row r="80" ht="36">
      <c r="B80" s="1" t="s">
        <v>150</v>
      </c>
    </row>
    <row r="81" ht="60">
      <c r="B81" s="1" t="s">
        <v>72</v>
      </c>
    </row>
  </sheetData>
  <sheetProtection/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&amp;L&amp;"Arial,Bold"PLOVPUT d.o.o. Split
Obala Lazareta 1
21000 SPLIT&amp;C
&amp;"Arial,Bold"&amp;11SPECIFIKACIJA ARTIKALA U PREDMETU JAVNE NABAVE: 
HRANA I PIĆE - EBN 04/2011 M&amp;R&amp;"Arial,Bold"(PRILOG E.)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2011-01-18T09:46:59Z</cp:lastPrinted>
  <dcterms:created xsi:type="dcterms:W3CDTF">2010-01-08T07:33:48Z</dcterms:created>
  <dcterms:modified xsi:type="dcterms:W3CDTF">2011-01-20T12:45:17Z</dcterms:modified>
  <cp:category/>
  <cp:version/>
  <cp:contentType/>
  <cp:contentStatus/>
</cp:coreProperties>
</file>